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" i="1"/>
  <c r="F12"/>
  <c r="D42"/>
  <c r="F43"/>
  <c r="F44"/>
  <c r="F45"/>
  <c r="F46"/>
  <c r="F50"/>
  <c r="F51"/>
  <c r="E42"/>
  <c r="E27"/>
  <c r="F27" s="1"/>
  <c r="D27"/>
  <c r="F40"/>
  <c r="F39"/>
  <c r="F38"/>
  <c r="F37"/>
  <c r="F36"/>
  <c r="F41"/>
  <c r="E13"/>
  <c r="E12" s="1"/>
  <c r="D13"/>
  <c r="D12" l="1"/>
  <c r="F42"/>
  <c r="F26"/>
  <c r="F25"/>
  <c r="F24"/>
  <c r="F23"/>
  <c r="F22"/>
  <c r="F21"/>
  <c r="F20"/>
  <c r="F19"/>
  <c r="F18"/>
  <c r="F17"/>
  <c r="F16"/>
  <c r="F15"/>
  <c r="F14"/>
  <c r="F35"/>
  <c r="F34"/>
  <c r="F33"/>
  <c r="F32"/>
  <c r="F31"/>
  <c r="F30"/>
  <c r="F29"/>
  <c r="F28"/>
</calcChain>
</file>

<file path=xl/sharedStrings.xml><?xml version="1.0" encoding="utf-8"?>
<sst xmlns="http://schemas.openxmlformats.org/spreadsheetml/2006/main" count="109" uniqueCount="90">
  <si>
    <t>Приложение 1</t>
  </si>
  <si>
    <t>от ____________ № ___</t>
  </si>
  <si>
    <t>по кодам классификации доходов бюджета</t>
  </si>
  <si>
    <t>Наименование</t>
  </si>
  <si>
    <t>Код бюджетной классификации</t>
  </si>
  <si>
    <t>Доходы, утвержденные законом о бюджете, нормативными правовыми актами о бюджете (руб.)</t>
  </si>
  <si>
    <t>Кассовое исполнение (руб.)</t>
  </si>
  <si>
    <t>администратора поступлений</t>
  </si>
  <si>
    <t xml:space="preserve">ДОХОДЫ, ВСЕГО                      </t>
  </si>
  <si>
    <t xml:space="preserve">Управление Федеральной налоговой  службы России по Новгородской области  </t>
  </si>
  <si>
    <t>182</t>
  </si>
  <si>
    <t>Комитет финансов Администрации Валдайского муниципального района</t>
  </si>
  <si>
    <t>892</t>
  </si>
  <si>
    <t>Администрация Валдайского муниципального района</t>
  </si>
  <si>
    <t>900</t>
  </si>
  <si>
    <t>доходов бюджета</t>
  </si>
  <si>
    <t>% исполнения</t>
  </si>
  <si>
    <t>10302231010000110</t>
  </si>
  <si>
    <t>10302241010000110</t>
  </si>
  <si>
    <t>10302251010000110</t>
  </si>
  <si>
    <t>10302261010000110</t>
  </si>
  <si>
    <t>10102010010000110</t>
  </si>
  <si>
    <t>10102020010000110</t>
  </si>
  <si>
    <t>10102030010000110</t>
  </si>
  <si>
    <t>10102080010000110</t>
  </si>
  <si>
    <t>10601030130000110</t>
  </si>
  <si>
    <t>10606033130000110</t>
  </si>
  <si>
    <t>10606043130000110</t>
  </si>
  <si>
    <t>20225555130000150</t>
  </si>
  <si>
    <t>20229999137152150</t>
  </si>
  <si>
    <t>20229999137154150</t>
  </si>
  <si>
    <t>20229999137526150</t>
  </si>
  <si>
    <t>11101050130000120</t>
  </si>
  <si>
    <t>11105013130000120</t>
  </si>
  <si>
    <t>11109045130000120</t>
  </si>
  <si>
    <t>11406013130000430</t>
  </si>
  <si>
    <t>11607090130000140</t>
  </si>
  <si>
    <t>11610062130000140</t>
  </si>
  <si>
    <t>Невыясненные поступления, зачисляемые в бюджеты городских поселений</t>
  </si>
  <si>
    <t>11701050130000180</t>
  </si>
  <si>
    <t>Прочие неналоговые доходы бюджетов городских поселений</t>
  </si>
  <si>
    <t>Иные межбюджетные трансферты бюджетам городского и сельских поселений на материальное поощрение членов добровольных народных дружин</t>
  </si>
  <si>
    <t>Прочие безвозмездные поступления в бюджеты городских поселений</t>
  </si>
  <si>
    <t>20705030130000100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</si>
  <si>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</si>
  <si>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21960010130000150</t>
  </si>
  <si>
    <t>Доходы бюджета Валдайского городского поселения за 2024 год</t>
  </si>
  <si>
    <t xml:space="preserve">к решению "Об исполнении бюджета  
Валдайского городского поселения   
за 2024 год" 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</si>
  <si>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</si>
  <si>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</si>
  <si>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</si>
  <si>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</si>
  <si>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</si>
  <si>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</si>
  <si>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</si>
  <si>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10102140010000110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</si>
  <si>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</si>
  <si>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</si>
  <si>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</si>
  <si>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</si>
  <si>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</si>
  <si>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</si>
  <si>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</si>
  <si>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20229999135487150</t>
  </si>
  <si>
    <t>20229999137173150</t>
  </si>
  <si>
    <t>20229999137209150</t>
  </si>
  <si>
    <t>20229999137610150</t>
  </si>
  <si>
    <t>20249999133500150</t>
  </si>
  <si>
    <t>20249999133600150</t>
  </si>
  <si>
    <t>20249999134100150</t>
  </si>
  <si>
    <t>20249999134200150</t>
  </si>
  <si>
    <t>20249999134400150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</si>
  <si>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</si>
  <si>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формирование муниципальных дорожных фондов</t>
  </si>
  <si>
    <t>Субсидии бюджетам муниципальных образований на реализацию мероприятий пилотного проекта, направленного на стимулирование рождаемости, на территории Новгородской области</t>
  </si>
  <si>
    <t>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</si>
  <si>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Субсидия бюджетам муниципальных образований Новгородской области в целях софинансирования расходных обязательств, возникающих при предоставлении субсидии на финансовое обеспечение (возмещение) затрат в связи с оказанием услуг по содержанию жилищного фонда</t>
  </si>
  <si>
    <t>Субсидия бюджетам городского округа, муниципальных округов, городских и сельских поселений Новгородской области на поддержку реализации проектов территориальных общественных самоуправлений,включенных в муниципальные программы развития территорий, на 2024 год</t>
  </si>
  <si>
    <t>Субсидия бюджетам муниципальных округов, городских и сельских поселений Новгородской области на реализацию проектов поддержки местных инициатив</t>
  </si>
  <si>
    <t>Субсидии бюджетам муниципальных округов, городских и сельских поселений Новгородской области на реализацию приоритетного регионального проекта "Народный бюджет"</t>
  </si>
  <si>
    <t>Иной межбюджетный трансферт поселениям Валдайского муниципального района для организации регулярных перевозок пассажиров и багажа автомобильным транспортом</t>
  </si>
  <si>
    <t>Иные межбюджетные трансферты бюджетам поселений на мероприятия, направленные на борьбу с борщевиком Сосновского</t>
  </si>
  <si>
    <t>Иные межбюджетные трансферты бюджетам поселений района на приобретение навесного оборудования</t>
  </si>
  <si>
    <t>Иные межбюджетные трансферты из бюджета Валдайского муниципального района бюджетам поселений Валдайского муниципального района на оплату исполнительского сбора по исполнительному производству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</si>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</sst>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i/>
      <sz val="9"/>
      <color rgb="FF000000"/>
      <name val="Cambria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i/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i/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CCCCCC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0">
    <xf numFmtId="0" fontId="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4">
      <alignment horizontal="center" vertical="center" wrapText="1"/>
    </xf>
    <xf numFmtId="1" fontId="5" fillId="0" borderId="4">
      <alignment horizontal="center" vertical="top" shrinkToFit="1"/>
    </xf>
    <xf numFmtId="0" fontId="5" fillId="0" borderId="0"/>
    <xf numFmtId="0" fontId="5" fillId="0" borderId="4">
      <alignment horizontal="center" vertical="center" wrapText="1"/>
    </xf>
    <xf numFmtId="0" fontId="5" fillId="0" borderId="4">
      <alignment horizontal="center" vertical="top" wrapText="1"/>
    </xf>
    <xf numFmtId="1" fontId="5" fillId="0" borderId="5">
      <alignment horizontal="center" vertical="top" shrinkToFi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1" fontId="6" fillId="0" borderId="4">
      <alignment horizontal="left" vertical="top" shrinkToFit="1"/>
    </xf>
    <xf numFmtId="1" fontId="6" fillId="0" borderId="6">
      <alignment horizontal="left" vertical="top" shrinkToFit="1"/>
    </xf>
    <xf numFmtId="4" fontId="5" fillId="0" borderId="4">
      <alignment horizontal="right" vertical="top" shrinkToFit="1"/>
    </xf>
    <xf numFmtId="4" fontId="6" fillId="3" borderId="4">
      <alignment horizontal="right" vertical="top" shrinkToFit="1"/>
    </xf>
    <xf numFmtId="0" fontId="5" fillId="0" borderId="0">
      <alignment horizontal="left" wrapText="1"/>
    </xf>
    <xf numFmtId="0" fontId="5" fillId="0" borderId="5">
      <alignment horizontal="center" vertical="center" wrapText="1"/>
    </xf>
    <xf numFmtId="10" fontId="5" fillId="0" borderId="4">
      <alignment horizontal="center" vertical="top" shrinkToFit="1"/>
    </xf>
    <xf numFmtId="10" fontId="6" fillId="3" borderId="4">
      <alignment horizontal="center" vertical="top" shrinkToFit="1"/>
    </xf>
    <xf numFmtId="0" fontId="6" fillId="0" borderId="4">
      <alignment vertical="top" wrapText="1"/>
    </xf>
    <xf numFmtId="0" fontId="7" fillId="0" borderId="0">
      <alignment horizontal="center" wrapText="1"/>
    </xf>
    <xf numFmtId="0" fontId="7" fillId="0" borderId="0">
      <alignment horizontal="center"/>
    </xf>
    <xf numFmtId="4" fontId="6" fillId="3" borderId="4">
      <alignment horizontal="right" vertical="top" shrinkToFit="1"/>
    </xf>
    <xf numFmtId="0" fontId="5" fillId="0" borderId="0">
      <alignment horizontal="right"/>
    </xf>
    <xf numFmtId="0" fontId="5" fillId="2" borderId="0">
      <alignment horizontal="left"/>
    </xf>
    <xf numFmtId="0" fontId="5" fillId="0" borderId="4">
      <alignment horizontal="left" vertical="top" wrapText="1"/>
    </xf>
    <xf numFmtId="4" fontId="6" fillId="4" borderId="4">
      <alignment horizontal="right" vertical="top" shrinkToFit="1"/>
    </xf>
    <xf numFmtId="10" fontId="6" fillId="4" borderId="4">
      <alignment horizontal="center" vertical="top" shrinkToFit="1"/>
    </xf>
    <xf numFmtId="1" fontId="8" fillId="0" borderId="4">
      <alignment horizontal="center" vertical="center" shrinkToFit="1"/>
    </xf>
    <xf numFmtId="4" fontId="8" fillId="0" borderId="4">
      <alignment horizontal="right" vertical="center" shrinkToFit="1"/>
    </xf>
    <xf numFmtId="0" fontId="1" fillId="0" borderId="0"/>
    <xf numFmtId="0" fontId="4" fillId="0" borderId="0"/>
    <xf numFmtId="0" fontId="10" fillId="0" borderId="0">
      <alignment vertical="center"/>
    </xf>
    <xf numFmtId="49" fontId="11" fillId="0" borderId="0">
      <alignment vertical="center" wrapText="1"/>
    </xf>
    <xf numFmtId="0" fontId="12" fillId="0" borderId="0">
      <alignment horizontal="right" vertical="center"/>
    </xf>
    <xf numFmtId="0" fontId="13" fillId="0" borderId="0"/>
    <xf numFmtId="0" fontId="10" fillId="0" borderId="0">
      <alignment horizontal="center" vertical="center"/>
    </xf>
    <xf numFmtId="0" fontId="14" fillId="0" borderId="0">
      <alignment horizontal="right" vertical="center"/>
    </xf>
    <xf numFmtId="0" fontId="15" fillId="0" borderId="7">
      <alignment vertical="center"/>
    </xf>
    <xf numFmtId="0" fontId="11" fillId="0" borderId="8">
      <alignment vertical="center"/>
    </xf>
    <xf numFmtId="0" fontId="11" fillId="0" borderId="9">
      <alignment horizontal="center" vertical="center"/>
    </xf>
    <xf numFmtId="0" fontId="16" fillId="0" borderId="0">
      <alignment vertical="center"/>
    </xf>
    <xf numFmtId="0" fontId="11" fillId="0" borderId="10">
      <alignment horizontal="right" vertical="center"/>
    </xf>
    <xf numFmtId="49" fontId="11" fillId="0" borderId="11">
      <alignment horizontal="center" vertical="center"/>
    </xf>
    <xf numFmtId="0" fontId="11" fillId="0" borderId="0">
      <alignment horizontal="center" vertical="center"/>
    </xf>
    <xf numFmtId="0" fontId="11" fillId="0" borderId="12">
      <alignment horizontal="center" vertical="center"/>
    </xf>
    <xf numFmtId="0" fontId="11" fillId="0" borderId="10">
      <alignment vertical="center"/>
    </xf>
    <xf numFmtId="1" fontId="11" fillId="0" borderId="13">
      <alignment vertical="center" shrinkToFit="1"/>
    </xf>
    <xf numFmtId="0" fontId="11" fillId="0" borderId="0">
      <alignment vertical="center"/>
    </xf>
    <xf numFmtId="0" fontId="11" fillId="0" borderId="0">
      <alignment vertical="center" wrapText="1"/>
    </xf>
    <xf numFmtId="1" fontId="11" fillId="0" borderId="14">
      <alignment horizontal="center" vertical="center" shrinkToFit="1"/>
    </xf>
    <xf numFmtId="1" fontId="11" fillId="0" borderId="12">
      <alignment horizontal="center" vertical="center" wrapText="1"/>
    </xf>
    <xf numFmtId="1" fontId="11" fillId="0" borderId="12">
      <alignment horizontal="center" vertical="center" shrinkToFit="1"/>
    </xf>
    <xf numFmtId="49" fontId="11" fillId="0" borderId="12">
      <alignment horizontal="center" vertical="center"/>
    </xf>
    <xf numFmtId="0" fontId="11" fillId="0" borderId="15">
      <alignment horizontal="center" vertical="center"/>
    </xf>
    <xf numFmtId="0" fontId="15" fillId="0" borderId="16">
      <alignment vertical="center"/>
    </xf>
    <xf numFmtId="0" fontId="15" fillId="0" borderId="0">
      <alignment vertical="center"/>
    </xf>
    <xf numFmtId="0" fontId="10" fillId="0" borderId="0">
      <alignment horizontal="center" vertical="center" wrapText="1"/>
    </xf>
    <xf numFmtId="0" fontId="11" fillId="0" borderId="7">
      <alignment vertical="center"/>
    </xf>
    <xf numFmtId="0" fontId="17" fillId="0" borderId="4">
      <alignment horizontal="center" vertical="center" wrapText="1"/>
    </xf>
    <xf numFmtId="0" fontId="17" fillId="0" borderId="0"/>
    <xf numFmtId="0" fontId="17" fillId="0" borderId="9">
      <alignment horizontal="center" vertical="center" wrapText="1"/>
    </xf>
    <xf numFmtId="0" fontId="17" fillId="0" borderId="17">
      <alignment vertical="center" wrapText="1"/>
    </xf>
    <xf numFmtId="1" fontId="17" fillId="0" borderId="18">
      <alignment horizontal="center" vertical="center" shrinkToFit="1"/>
    </xf>
    <xf numFmtId="1" fontId="17" fillId="0" borderId="4">
      <alignment horizontal="center" vertical="center" shrinkToFit="1"/>
    </xf>
    <xf numFmtId="4" fontId="17" fillId="0" borderId="4">
      <alignment horizontal="right" vertical="center" shrinkToFit="1"/>
    </xf>
    <xf numFmtId="4" fontId="17" fillId="0" borderId="17">
      <alignment horizontal="right" vertical="center" shrinkToFit="1"/>
    </xf>
    <xf numFmtId="0" fontId="18" fillId="0" borderId="19">
      <alignment horizontal="left" vertical="center" wrapText="1" indent="1"/>
    </xf>
    <xf numFmtId="1" fontId="18" fillId="0" borderId="18">
      <alignment horizontal="center" vertical="center" shrinkToFit="1"/>
    </xf>
    <xf numFmtId="1" fontId="18" fillId="0" borderId="4">
      <alignment horizontal="center" vertical="center" shrinkToFit="1"/>
    </xf>
    <xf numFmtId="4" fontId="18" fillId="0" borderId="4">
      <alignment horizontal="right" vertical="center" shrinkToFit="1"/>
    </xf>
    <xf numFmtId="0" fontId="17" fillId="0" borderId="0">
      <alignment vertical="center"/>
    </xf>
    <xf numFmtId="0" fontId="17" fillId="0" borderId="16">
      <alignment vertical="center"/>
    </xf>
    <xf numFmtId="0" fontId="17" fillId="0" borderId="0">
      <alignment horizontal="left" vertical="center" wrapText="1"/>
    </xf>
    <xf numFmtId="0" fontId="10" fillId="0" borderId="0">
      <alignment vertical="center" wrapText="1"/>
    </xf>
    <xf numFmtId="0" fontId="12" fillId="0" borderId="0">
      <alignment horizontal="right" vertical="center" wrapText="1"/>
    </xf>
    <xf numFmtId="49" fontId="17" fillId="0" borderId="9">
      <alignment horizontal="center" vertical="center" wrapText="1"/>
    </xf>
    <xf numFmtId="0" fontId="17" fillId="0" borderId="0">
      <alignment vertical="center" wrapText="1"/>
    </xf>
    <xf numFmtId="0" fontId="19" fillId="0" borderId="0"/>
    <xf numFmtId="0" fontId="19" fillId="0" borderId="0"/>
    <xf numFmtId="0" fontId="13" fillId="6" borderId="0">
      <alignment vertical="center"/>
    </xf>
    <xf numFmtId="0" fontId="17" fillId="6" borderId="0">
      <alignment vertical="center"/>
    </xf>
    <xf numFmtId="0" fontId="17" fillId="2" borderId="0"/>
    <xf numFmtId="0" fontId="13" fillId="6" borderId="0">
      <alignment vertical="center" shrinkToFit="1"/>
    </xf>
    <xf numFmtId="1" fontId="11" fillId="0" borderId="12">
      <alignment horizontal="center" vertical="center"/>
    </xf>
    <xf numFmtId="4" fontId="18" fillId="0" borderId="17">
      <alignment horizontal="right" vertical="center" shrinkToFit="1"/>
    </xf>
    <xf numFmtId="0" fontId="17" fillId="6" borderId="0">
      <alignment vertical="center" shrinkToFit="1"/>
    </xf>
    <xf numFmtId="0" fontId="17" fillId="2" borderId="0">
      <alignment shrinkToFit="1"/>
    </xf>
    <xf numFmtId="0" fontId="20" fillId="0" borderId="0">
      <alignment vertical="center"/>
    </xf>
    <xf numFmtId="49" fontId="21" fillId="0" borderId="0">
      <alignment vertical="center" wrapText="1"/>
    </xf>
    <xf numFmtId="0" fontId="22" fillId="0" borderId="0">
      <alignment horizontal="right" vertical="center"/>
    </xf>
    <xf numFmtId="0" fontId="23" fillId="0" borderId="0"/>
    <xf numFmtId="0" fontId="20" fillId="0" borderId="0">
      <alignment horizontal="center" vertical="center"/>
    </xf>
    <xf numFmtId="0" fontId="24" fillId="0" borderId="0">
      <alignment horizontal="right" vertical="center"/>
    </xf>
    <xf numFmtId="0" fontId="25" fillId="0" borderId="7">
      <alignment vertical="center"/>
    </xf>
    <xf numFmtId="0" fontId="21" fillId="0" borderId="8">
      <alignment vertical="center"/>
    </xf>
    <xf numFmtId="0" fontId="21" fillId="0" borderId="9">
      <alignment horizontal="center" vertical="center"/>
    </xf>
    <xf numFmtId="0" fontId="26" fillId="0" borderId="0">
      <alignment vertical="center"/>
    </xf>
    <xf numFmtId="0" fontId="21" fillId="0" borderId="10">
      <alignment horizontal="right" vertical="center"/>
    </xf>
    <xf numFmtId="49" fontId="21" fillId="0" borderId="11">
      <alignment horizontal="center" vertical="center"/>
    </xf>
    <xf numFmtId="0" fontId="21" fillId="0" borderId="0">
      <alignment horizontal="center" vertical="center"/>
    </xf>
    <xf numFmtId="0" fontId="21" fillId="0" borderId="12">
      <alignment horizontal="center" vertical="center"/>
    </xf>
    <xf numFmtId="0" fontId="21" fillId="0" borderId="10">
      <alignment vertical="center"/>
    </xf>
    <xf numFmtId="1" fontId="21" fillId="0" borderId="13">
      <alignment vertical="center" shrinkToFit="1"/>
    </xf>
    <xf numFmtId="0" fontId="21" fillId="0" borderId="0">
      <alignment vertical="center"/>
    </xf>
    <xf numFmtId="0" fontId="21" fillId="0" borderId="0">
      <alignment vertical="center" wrapText="1"/>
    </xf>
    <xf numFmtId="1" fontId="21" fillId="0" borderId="14">
      <alignment horizontal="center" vertical="center" shrinkToFit="1"/>
    </xf>
    <xf numFmtId="1" fontId="21" fillId="0" borderId="12">
      <alignment horizontal="center" vertical="center" wrapText="1"/>
    </xf>
    <xf numFmtId="1" fontId="21" fillId="0" borderId="12">
      <alignment horizontal="center" vertical="center" shrinkToFit="1"/>
    </xf>
    <xf numFmtId="49" fontId="21" fillId="0" borderId="12">
      <alignment horizontal="center" vertical="center"/>
    </xf>
    <xf numFmtId="0" fontId="21" fillId="0" borderId="15">
      <alignment horizontal="center" vertical="center"/>
    </xf>
    <xf numFmtId="0" fontId="25" fillId="0" borderId="16">
      <alignment vertical="center"/>
    </xf>
    <xf numFmtId="0" fontId="25" fillId="0" borderId="0">
      <alignment vertical="center"/>
    </xf>
    <xf numFmtId="0" fontId="20" fillId="0" borderId="0">
      <alignment horizontal="center" vertical="center" wrapText="1"/>
    </xf>
    <xf numFmtId="0" fontId="21" fillId="0" borderId="7">
      <alignment vertical="center"/>
    </xf>
    <xf numFmtId="0" fontId="27" fillId="0" borderId="4">
      <alignment horizontal="center" vertical="center" wrapText="1"/>
    </xf>
    <xf numFmtId="0" fontId="27" fillId="0" borderId="0"/>
    <xf numFmtId="0" fontId="27" fillId="0" borderId="9">
      <alignment horizontal="center" vertical="center" wrapText="1"/>
    </xf>
    <xf numFmtId="0" fontId="27" fillId="0" borderId="17">
      <alignment vertical="center" wrapText="1"/>
    </xf>
    <xf numFmtId="1" fontId="27" fillId="0" borderId="18">
      <alignment horizontal="center" vertical="center" shrinkToFit="1"/>
    </xf>
    <xf numFmtId="1" fontId="27" fillId="0" borderId="4">
      <alignment horizontal="center" vertical="center" shrinkToFit="1"/>
    </xf>
    <xf numFmtId="4" fontId="27" fillId="0" borderId="4">
      <alignment horizontal="right" vertical="center" shrinkToFit="1"/>
    </xf>
    <xf numFmtId="4" fontId="27" fillId="0" borderId="17">
      <alignment horizontal="right" vertical="center" shrinkToFit="1"/>
    </xf>
    <xf numFmtId="0" fontId="28" fillId="0" borderId="19">
      <alignment horizontal="left" vertical="center" wrapText="1" indent="1"/>
    </xf>
    <xf numFmtId="1" fontId="28" fillId="0" borderId="18">
      <alignment horizontal="center" vertical="center" shrinkToFit="1"/>
    </xf>
    <xf numFmtId="1" fontId="28" fillId="0" borderId="4">
      <alignment horizontal="center" vertical="center" shrinkToFit="1"/>
    </xf>
    <xf numFmtId="4" fontId="28" fillId="0" borderId="4">
      <alignment horizontal="right" vertical="center" shrinkToFit="1"/>
    </xf>
    <xf numFmtId="0" fontId="27" fillId="0" borderId="0">
      <alignment vertical="center"/>
    </xf>
    <xf numFmtId="0" fontId="27" fillId="0" borderId="16">
      <alignment vertical="center"/>
    </xf>
    <xf numFmtId="0" fontId="27" fillId="0" borderId="0">
      <alignment horizontal="left" vertical="center" wrapText="1"/>
    </xf>
    <xf numFmtId="0" fontId="20" fillId="0" borderId="0">
      <alignment vertical="center" wrapText="1"/>
    </xf>
    <xf numFmtId="0" fontId="22" fillId="0" borderId="0">
      <alignment horizontal="right" vertical="center" wrapText="1"/>
    </xf>
    <xf numFmtId="49" fontId="27" fillId="0" borderId="9">
      <alignment horizontal="center" vertical="center" wrapText="1"/>
    </xf>
    <xf numFmtId="0" fontId="27" fillId="0" borderId="0">
      <alignment vertical="center" wrapText="1"/>
    </xf>
    <xf numFmtId="0" fontId="29" fillId="0" borderId="0"/>
    <xf numFmtId="0" fontId="29" fillId="0" borderId="0"/>
    <xf numFmtId="0" fontId="23" fillId="6" borderId="0">
      <alignment vertical="center"/>
    </xf>
    <xf numFmtId="0" fontId="27" fillId="6" borderId="0">
      <alignment vertical="center"/>
    </xf>
    <xf numFmtId="0" fontId="27" fillId="2" borderId="0"/>
    <xf numFmtId="0" fontId="23" fillId="6" borderId="0">
      <alignment vertical="center" shrinkToFit="1"/>
    </xf>
    <xf numFmtId="1" fontId="21" fillId="0" borderId="12">
      <alignment horizontal="center" vertical="center"/>
    </xf>
    <xf numFmtId="4" fontId="28" fillId="0" borderId="17">
      <alignment horizontal="right" vertical="center" shrinkToFit="1"/>
    </xf>
    <xf numFmtId="0" fontId="27" fillId="6" borderId="0">
      <alignment vertical="center" shrinkToFit="1"/>
    </xf>
    <xf numFmtId="0" fontId="27" fillId="2" borderId="0">
      <alignment shrinkToFit="1"/>
    </xf>
    <xf numFmtId="0" fontId="20" fillId="0" borderId="0">
      <alignment vertical="center"/>
    </xf>
    <xf numFmtId="49" fontId="21" fillId="0" borderId="0">
      <alignment vertical="center" wrapText="1"/>
    </xf>
    <xf numFmtId="0" fontId="22" fillId="0" borderId="0">
      <alignment horizontal="right" vertical="center"/>
    </xf>
    <xf numFmtId="0" fontId="23" fillId="0" borderId="0"/>
    <xf numFmtId="0" fontId="20" fillId="0" borderId="0">
      <alignment horizontal="center" vertical="center"/>
    </xf>
    <xf numFmtId="0" fontId="24" fillId="0" borderId="0">
      <alignment horizontal="right" vertical="center"/>
    </xf>
    <xf numFmtId="0" fontId="25" fillId="0" borderId="7">
      <alignment vertical="center"/>
    </xf>
    <xf numFmtId="0" fontId="21" fillId="0" borderId="8">
      <alignment vertical="center"/>
    </xf>
    <xf numFmtId="0" fontId="21" fillId="0" borderId="9">
      <alignment horizontal="center" vertical="center"/>
    </xf>
    <xf numFmtId="0" fontId="26" fillId="0" borderId="0">
      <alignment vertical="center"/>
    </xf>
    <xf numFmtId="0" fontId="21" fillId="0" borderId="10">
      <alignment horizontal="right" vertical="center"/>
    </xf>
    <xf numFmtId="49" fontId="21" fillId="0" borderId="11">
      <alignment horizontal="center" vertical="center"/>
    </xf>
    <xf numFmtId="0" fontId="21" fillId="0" borderId="0">
      <alignment horizontal="center" vertical="center"/>
    </xf>
    <xf numFmtId="0" fontId="21" fillId="0" borderId="12">
      <alignment horizontal="center" vertical="center"/>
    </xf>
    <xf numFmtId="0" fontId="21" fillId="0" borderId="10">
      <alignment vertical="center"/>
    </xf>
    <xf numFmtId="1" fontId="21" fillId="0" borderId="13">
      <alignment vertical="center" shrinkToFit="1"/>
    </xf>
    <xf numFmtId="0" fontId="21" fillId="0" borderId="0">
      <alignment vertical="center"/>
    </xf>
    <xf numFmtId="0" fontId="21" fillId="0" borderId="0">
      <alignment vertical="center" wrapText="1"/>
    </xf>
    <xf numFmtId="1" fontId="21" fillId="0" borderId="14">
      <alignment horizontal="center" vertical="center" shrinkToFit="1"/>
    </xf>
    <xf numFmtId="1" fontId="21" fillId="0" borderId="12">
      <alignment horizontal="center" vertical="center" wrapText="1"/>
    </xf>
    <xf numFmtId="1" fontId="21" fillId="0" borderId="12">
      <alignment horizontal="center" vertical="center" shrinkToFit="1"/>
    </xf>
    <xf numFmtId="49" fontId="21" fillId="0" borderId="12">
      <alignment horizontal="center" vertical="center"/>
    </xf>
    <xf numFmtId="0" fontId="21" fillId="0" borderId="15">
      <alignment horizontal="center" vertical="center"/>
    </xf>
    <xf numFmtId="0" fontId="25" fillId="0" borderId="16">
      <alignment vertical="center"/>
    </xf>
    <xf numFmtId="0" fontId="25" fillId="0" borderId="0">
      <alignment vertical="center"/>
    </xf>
    <xf numFmtId="0" fontId="20" fillId="0" borderId="0">
      <alignment horizontal="center" vertical="center" wrapText="1"/>
    </xf>
    <xf numFmtId="0" fontId="21" fillId="0" borderId="7">
      <alignment vertical="center"/>
    </xf>
    <xf numFmtId="0" fontId="27" fillId="0" borderId="4">
      <alignment horizontal="center" vertical="center" wrapText="1"/>
    </xf>
    <xf numFmtId="0" fontId="27" fillId="0" borderId="0"/>
    <xf numFmtId="0" fontId="27" fillId="0" borderId="9">
      <alignment horizontal="center" vertical="center" wrapText="1"/>
    </xf>
    <xf numFmtId="0" fontId="27" fillId="0" borderId="17">
      <alignment vertical="center" wrapText="1"/>
    </xf>
    <xf numFmtId="1" fontId="27" fillId="0" borderId="18">
      <alignment horizontal="center" vertical="center" shrinkToFit="1"/>
    </xf>
    <xf numFmtId="1" fontId="27" fillId="0" borderId="4">
      <alignment horizontal="center" vertical="center" shrinkToFit="1"/>
    </xf>
    <xf numFmtId="4" fontId="27" fillId="0" borderId="4">
      <alignment horizontal="right" vertical="center" shrinkToFit="1"/>
    </xf>
    <xf numFmtId="4" fontId="27" fillId="0" borderId="17">
      <alignment horizontal="right" vertical="center" shrinkToFit="1"/>
    </xf>
    <xf numFmtId="0" fontId="28" fillId="0" borderId="19">
      <alignment horizontal="left" vertical="center" wrapText="1" indent="1"/>
    </xf>
    <xf numFmtId="1" fontId="28" fillId="0" borderId="18">
      <alignment horizontal="center" vertical="center" shrinkToFit="1"/>
    </xf>
    <xf numFmtId="1" fontId="28" fillId="0" borderId="4">
      <alignment horizontal="center" vertical="center" shrinkToFit="1"/>
    </xf>
    <xf numFmtId="4" fontId="28" fillId="0" borderId="4">
      <alignment horizontal="right" vertical="center" shrinkToFit="1"/>
    </xf>
    <xf numFmtId="0" fontId="27" fillId="0" borderId="0">
      <alignment vertical="center"/>
    </xf>
    <xf numFmtId="0" fontId="27" fillId="0" borderId="16">
      <alignment vertical="center"/>
    </xf>
    <xf numFmtId="0" fontId="27" fillId="0" borderId="0">
      <alignment horizontal="left" vertical="center" wrapText="1"/>
    </xf>
    <xf numFmtId="0" fontId="20" fillId="0" borderId="0">
      <alignment vertical="center" wrapText="1"/>
    </xf>
    <xf numFmtId="0" fontId="22" fillId="0" borderId="0">
      <alignment horizontal="right" vertical="center" wrapText="1"/>
    </xf>
    <xf numFmtId="49" fontId="27" fillId="0" borderId="9">
      <alignment horizontal="center" vertical="center" wrapText="1"/>
    </xf>
    <xf numFmtId="0" fontId="27" fillId="0" borderId="0">
      <alignment vertical="center" wrapText="1"/>
    </xf>
    <xf numFmtId="0" fontId="29" fillId="0" borderId="0"/>
    <xf numFmtId="0" fontId="29" fillId="0" borderId="0"/>
    <xf numFmtId="0" fontId="23" fillId="6" borderId="0">
      <alignment vertical="center"/>
    </xf>
    <xf numFmtId="0" fontId="27" fillId="6" borderId="0">
      <alignment vertical="center"/>
    </xf>
    <xf numFmtId="0" fontId="27" fillId="2" borderId="0"/>
    <xf numFmtId="0" fontId="23" fillId="6" borderId="0">
      <alignment vertical="center" shrinkToFit="1"/>
    </xf>
    <xf numFmtId="1" fontId="21" fillId="0" borderId="12">
      <alignment horizontal="center" vertical="center"/>
    </xf>
    <xf numFmtId="4" fontId="28" fillId="0" borderId="17">
      <alignment horizontal="right" vertical="center" shrinkToFit="1"/>
    </xf>
    <xf numFmtId="0" fontId="27" fillId="6" borderId="0">
      <alignment vertical="center" shrinkToFit="1"/>
    </xf>
    <xf numFmtId="0" fontId="27" fillId="2" borderId="0">
      <alignment shrinkToFit="1"/>
    </xf>
    <xf numFmtId="1" fontId="28" fillId="0" borderId="4">
      <alignment horizontal="center" vertical="center" shrinkToFit="1"/>
    </xf>
    <xf numFmtId="0" fontId="21" fillId="0" borderId="7">
      <alignment vertical="center"/>
    </xf>
    <xf numFmtId="0" fontId="23" fillId="6" borderId="0">
      <alignment vertical="center" shrinkToFit="1"/>
    </xf>
  </cellStyleXfs>
  <cellXfs count="63">
    <xf numFmtId="0" fontId="0" fillId="0" borderId="0" xfId="0"/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center" vertical="top" wrapText="1"/>
    </xf>
    <xf numFmtId="49" fontId="3" fillId="5" borderId="2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9" fillId="5" borderId="4" xfId="32" applyNumberFormat="1" applyFont="1" applyFill="1" applyAlignment="1" applyProtection="1">
      <alignment horizontal="justify" vertical="top" wrapText="1"/>
    </xf>
    <xf numFmtId="0" fontId="3" fillId="5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0" fillId="0" borderId="0" xfId="0" applyFont="1"/>
    <xf numFmtId="0" fontId="30" fillId="0" borderId="0" xfId="0" applyFont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3" fillId="5" borderId="22" xfId="0" applyNumberFormat="1" applyFont="1" applyFill="1" applyBorder="1" applyAlignment="1">
      <alignment vertical="top" wrapText="1"/>
    </xf>
    <xf numFmtId="0" fontId="30" fillId="5" borderId="1" xfId="0" applyFont="1" applyFill="1" applyBorder="1"/>
    <xf numFmtId="2" fontId="3" fillId="5" borderId="1" xfId="0" applyNumberFormat="1" applyFont="1" applyFill="1" applyBorder="1" applyAlignment="1">
      <alignment horizontal="justify" vertical="top" wrapText="1"/>
    </xf>
    <xf numFmtId="1" fontId="3" fillId="5" borderId="22" xfId="0" applyNumberFormat="1" applyFont="1" applyFill="1" applyBorder="1" applyAlignment="1">
      <alignment horizontal="center" vertical="center" wrapText="1"/>
    </xf>
    <xf numFmtId="49" fontId="2" fillId="5" borderId="22" xfId="0" applyNumberFormat="1" applyFont="1" applyFill="1" applyBorder="1" applyAlignment="1">
      <alignment horizontal="center" vertical="center" wrapText="1"/>
    </xf>
    <xf numFmtId="49" fontId="2" fillId="5" borderId="23" xfId="0" applyNumberFormat="1" applyFont="1" applyFill="1" applyBorder="1" applyAlignment="1">
      <alignment horizontal="center" vertical="center" wrapText="1"/>
    </xf>
    <xf numFmtId="49" fontId="2" fillId="5" borderId="20" xfId="0" applyNumberFormat="1" applyFont="1" applyFill="1" applyBorder="1" applyAlignment="1">
      <alignment horizontal="center" vertical="center"/>
    </xf>
    <xf numFmtId="0" fontId="9" fillId="5" borderId="24" xfId="32" applyNumberFormat="1" applyFont="1" applyFill="1" applyBorder="1" applyAlignment="1" applyProtection="1">
      <alignment horizontal="justify" vertical="top" wrapText="1"/>
    </xf>
    <xf numFmtId="0" fontId="9" fillId="5" borderId="1" xfId="32" applyNumberFormat="1" applyFont="1" applyFill="1" applyBorder="1" applyAlignment="1" applyProtection="1">
      <alignment horizontal="justify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/>
    </xf>
    <xf numFmtId="49" fontId="30" fillId="5" borderId="1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 wrapText="1"/>
    </xf>
    <xf numFmtId="0" fontId="9" fillId="0" borderId="25" xfId="0" applyFont="1" applyBorder="1" applyAlignment="1" applyProtection="1">
      <alignment horizontal="left" wrapText="1"/>
      <protection locked="0"/>
    </xf>
    <xf numFmtId="49" fontId="9" fillId="0" borderId="26" xfId="0" applyNumberFormat="1" applyFont="1" applyBorder="1" applyAlignment="1" applyProtection="1">
      <alignment horizontal="center" wrapText="1"/>
      <protection locked="0"/>
    </xf>
    <xf numFmtId="4" fontId="9" fillId="0" borderId="4" xfId="0" applyNumberFormat="1" applyFont="1" applyBorder="1" applyAlignment="1" applyProtection="1">
      <alignment horizontal="center" wrapText="1"/>
      <protection locked="0"/>
    </xf>
    <xf numFmtId="0" fontId="9" fillId="5" borderId="27" xfId="32" applyNumberFormat="1" applyFont="1" applyFill="1" applyBorder="1" applyAlignment="1" applyProtection="1">
      <alignment horizontal="justify" vertical="top" wrapText="1"/>
    </xf>
    <xf numFmtId="49" fontId="2" fillId="5" borderId="2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/>
    </xf>
    <xf numFmtId="0" fontId="9" fillId="5" borderId="1" xfId="74" applyNumberFormat="1" applyFont="1" applyFill="1" applyBorder="1" applyAlignment="1" applyProtection="1">
      <alignment horizontal="justify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9" fillId="0" borderId="25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>
      <alignment vertical="top" wrapText="1"/>
    </xf>
    <xf numFmtId="0" fontId="9" fillId="5" borderId="4" xfId="26" applyNumberFormat="1" applyFont="1" applyFill="1" applyAlignment="1" applyProtection="1">
      <alignment vertical="top" wrapText="1"/>
    </xf>
    <xf numFmtId="0" fontId="9" fillId="5" borderId="24" xfId="26" applyNumberFormat="1" applyFont="1" applyFill="1" applyBorder="1" applyAlignment="1" applyProtection="1">
      <alignment vertical="top" wrapText="1"/>
    </xf>
    <xf numFmtId="0" fontId="9" fillId="5" borderId="1" xfId="26" applyNumberFormat="1" applyFont="1" applyFill="1" applyBorder="1" applyAlignment="1" applyProtection="1">
      <alignment vertical="top" wrapText="1"/>
    </xf>
    <xf numFmtId="4" fontId="30" fillId="0" borderId="0" xfId="0" applyNumberFormat="1" applyFont="1"/>
    <xf numFmtId="4" fontId="3" fillId="5" borderId="1" xfId="0" applyNumberFormat="1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 wrapText="1"/>
    </xf>
    <xf numFmtId="4" fontId="9" fillId="5" borderId="4" xfId="34" applyNumberFormat="1" applyFont="1" applyFill="1" applyAlignment="1" applyProtection="1">
      <alignment horizontal="center" shrinkToFit="1"/>
    </xf>
    <xf numFmtId="4" fontId="9" fillId="5" borderId="4" xfId="33" applyNumberFormat="1" applyFont="1" applyFill="1" applyAlignment="1" applyProtection="1">
      <alignment horizontal="center" shrinkToFit="1"/>
    </xf>
    <xf numFmtId="49" fontId="30" fillId="5" borderId="2" xfId="0" applyNumberFormat="1" applyFont="1" applyFill="1" applyBorder="1" applyAlignment="1">
      <alignment horizontal="center"/>
    </xf>
    <xf numFmtId="4" fontId="9" fillId="5" borderId="24" xfId="33" applyNumberFormat="1" applyFont="1" applyFill="1" applyBorder="1" applyAlignment="1" applyProtection="1">
      <alignment horizontal="center" shrinkToFit="1"/>
    </xf>
    <xf numFmtId="4" fontId="9" fillId="5" borderId="1" xfId="33" applyNumberFormat="1" applyFont="1" applyFill="1" applyBorder="1" applyAlignment="1" applyProtection="1">
      <alignment horizontal="center" shrinkToFit="1"/>
    </xf>
    <xf numFmtId="4" fontId="9" fillId="5" borderId="6" xfId="33" applyNumberFormat="1" applyFont="1" applyFill="1" applyBorder="1" applyAlignment="1" applyProtection="1">
      <alignment horizontal="center" shrinkToFit="1"/>
    </xf>
    <xf numFmtId="4" fontId="17" fillId="5" borderId="1" xfId="34" applyNumberFormat="1" applyFont="1" applyFill="1" applyBorder="1" applyAlignment="1" applyProtection="1">
      <alignment horizontal="center" shrinkToFit="1"/>
    </xf>
    <xf numFmtId="4" fontId="9" fillId="5" borderId="1" xfId="34" applyNumberFormat="1" applyFont="1" applyFill="1" applyBorder="1" applyAlignment="1" applyProtection="1">
      <alignment horizontal="center" shrinkToFit="1"/>
    </xf>
    <xf numFmtId="4" fontId="9" fillId="5" borderId="6" xfId="34" applyNumberFormat="1" applyFont="1" applyFill="1" applyBorder="1" applyAlignment="1" applyProtection="1">
      <alignment horizontal="center" shrinkToFit="1"/>
    </xf>
    <xf numFmtId="49" fontId="30" fillId="5" borderId="3" xfId="0" applyNumberFormat="1" applyFont="1" applyFill="1" applyBorder="1" applyAlignment="1">
      <alignment horizontal="center"/>
    </xf>
    <xf numFmtId="4" fontId="9" fillId="5" borderId="24" xfId="34" applyNumberFormat="1" applyFont="1" applyFill="1" applyBorder="1" applyAlignment="1" applyProtection="1">
      <alignment horizontal="center" shrinkToFit="1"/>
    </xf>
    <xf numFmtId="1" fontId="9" fillId="5" borderId="1" xfId="26" applyNumberFormat="1" applyFont="1" applyFill="1" applyBorder="1" applyAlignment="1" applyProtection="1">
      <alignment horizontal="center" shrinkToFit="1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0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10">
    <cellStyle name="br" xfId="1"/>
    <cellStyle name="col" xfId="2"/>
    <cellStyle name="st58" xfId="58"/>
    <cellStyle name="st58 2" xfId="170"/>
    <cellStyle name="st58 3" xfId="114"/>
    <cellStyle name="style0" xfId="3"/>
    <cellStyle name="style0 2" xfId="85"/>
    <cellStyle name="style0 2 2" xfId="197"/>
    <cellStyle name="style0 3" xfId="141"/>
    <cellStyle name="td" xfId="4"/>
    <cellStyle name="td 2" xfId="86"/>
    <cellStyle name="td 2 2" xfId="198"/>
    <cellStyle name="td 3" xfId="142"/>
    <cellStyle name="tr" xfId="5"/>
    <cellStyle name="xl21" xfId="6"/>
    <cellStyle name="xl21 2" xfId="87"/>
    <cellStyle name="xl21 2 2" xfId="199"/>
    <cellStyle name="xl21 3" xfId="143"/>
    <cellStyle name="xl22" xfId="7"/>
    <cellStyle name="xl22 2" xfId="39"/>
    <cellStyle name="xl22 2 2" xfId="151"/>
    <cellStyle name="xl22 3" xfId="95"/>
    <cellStyle name="xl23" xfId="8"/>
    <cellStyle name="xl23 2" xfId="43"/>
    <cellStyle name="xl23 2 2" xfId="155"/>
    <cellStyle name="xl23 3" xfId="99"/>
    <cellStyle name="xl24" xfId="9"/>
    <cellStyle name="xl24 2" xfId="48"/>
    <cellStyle name="xl24 2 2" xfId="160"/>
    <cellStyle name="xl24 3" xfId="104"/>
    <cellStyle name="xl25" xfId="10"/>
    <cellStyle name="xl25 2" xfId="51"/>
    <cellStyle name="xl25 2 2" xfId="163"/>
    <cellStyle name="xl25 3" xfId="107"/>
    <cellStyle name="xl26" xfId="11"/>
    <cellStyle name="xl26 2" xfId="55"/>
    <cellStyle name="xl26 2 2" xfId="167"/>
    <cellStyle name="xl26 3" xfId="111"/>
    <cellStyle name="xl27" xfId="12"/>
    <cellStyle name="xl27 2" xfId="13"/>
    <cellStyle name="xl27 2 2" xfId="177"/>
    <cellStyle name="xl27 3" xfId="65"/>
    <cellStyle name="xl27 3 2" xfId="208"/>
    <cellStyle name="xl27 4" xfId="121"/>
    <cellStyle name="xl28" xfId="14"/>
    <cellStyle name="xl28 2" xfId="66"/>
    <cellStyle name="xl28 2 2" xfId="178"/>
    <cellStyle name="xl28 3" xfId="122"/>
    <cellStyle name="xl29" xfId="15"/>
    <cellStyle name="xl29 2" xfId="88"/>
    <cellStyle name="xl29 2 2" xfId="200"/>
    <cellStyle name="xl29 3" xfId="144"/>
    <cellStyle name="xl30" xfId="16"/>
    <cellStyle name="xl30 2" xfId="69"/>
    <cellStyle name="xl30 2 2" xfId="181"/>
    <cellStyle name="xl30 3" xfId="125"/>
    <cellStyle name="xl31" xfId="17"/>
    <cellStyle name="xl31 2" xfId="89"/>
    <cellStyle name="xl31 2 2" xfId="201"/>
    <cellStyle name="xl31 3" xfId="145"/>
    <cellStyle name="xl32" xfId="18"/>
    <cellStyle name="xl32 2" xfId="74"/>
    <cellStyle name="xl32 2 2" xfId="186"/>
    <cellStyle name="xl32 3" xfId="130"/>
    <cellStyle name="xl33" xfId="19"/>
    <cellStyle name="xl33 2" xfId="78"/>
    <cellStyle name="xl33 2 2" xfId="190"/>
    <cellStyle name="xl33 3" xfId="134"/>
    <cellStyle name="xl34" xfId="20"/>
    <cellStyle name="xl34 2" xfId="42"/>
    <cellStyle name="xl34 2 2" xfId="154"/>
    <cellStyle name="xl34 3" xfId="98"/>
    <cellStyle name="xl35" xfId="21"/>
    <cellStyle name="xl35 2" xfId="56"/>
    <cellStyle name="xl35 2 2" xfId="168"/>
    <cellStyle name="xl35 3" xfId="112"/>
    <cellStyle name="xl36" xfId="22"/>
    <cellStyle name="xl36 2" xfId="68"/>
    <cellStyle name="xl36 2 2" xfId="180"/>
    <cellStyle name="xl36 3" xfId="124"/>
    <cellStyle name="xl37" xfId="23"/>
    <cellStyle name="xl37 2" xfId="70"/>
    <cellStyle name="xl37 2 2" xfId="182"/>
    <cellStyle name="xl37 3" xfId="126"/>
    <cellStyle name="xl38" xfId="24"/>
    <cellStyle name="xl38 2" xfId="75"/>
    <cellStyle name="xl38 2 2" xfId="187"/>
    <cellStyle name="xl38 3" xfId="131"/>
    <cellStyle name="xl39" xfId="25"/>
    <cellStyle name="xl39 2" xfId="79"/>
    <cellStyle name="xl39 2 2" xfId="191"/>
    <cellStyle name="xl39 3" xfId="135"/>
    <cellStyle name="xl40" xfId="26"/>
    <cellStyle name="xl40 2" xfId="27"/>
    <cellStyle name="xl40 2 2" xfId="202"/>
    <cellStyle name="xl40 3" xfId="90"/>
    <cellStyle name="xl40 3 2" xfId="209"/>
    <cellStyle name="xl40 4" xfId="146"/>
    <cellStyle name="xl41" xfId="28"/>
    <cellStyle name="xl41 2" xfId="71"/>
    <cellStyle name="xl41 2 2" xfId="183"/>
    <cellStyle name="xl41 3" xfId="127"/>
    <cellStyle name="xl42" xfId="29"/>
    <cellStyle name="xl42 2" xfId="30"/>
    <cellStyle name="xl42 2 2" xfId="188"/>
    <cellStyle name="xl42 3" xfId="76"/>
    <cellStyle name="xl42 3 2" xfId="207"/>
    <cellStyle name="xl42 4" xfId="132"/>
    <cellStyle name="xl43" xfId="31"/>
    <cellStyle name="xl43 2" xfId="40"/>
    <cellStyle name="xl43 2 2" xfId="152"/>
    <cellStyle name="xl43 3" xfId="96"/>
    <cellStyle name="xl44" xfId="32"/>
    <cellStyle name="xl44 2" xfId="46"/>
    <cellStyle name="xl44 2 2" xfId="158"/>
    <cellStyle name="xl44 3" xfId="102"/>
    <cellStyle name="xl45" xfId="33"/>
    <cellStyle name="xl45 2" xfId="49"/>
    <cellStyle name="xl45 2 2" xfId="161"/>
    <cellStyle name="xl45 3" xfId="105"/>
    <cellStyle name="xl46" xfId="34"/>
    <cellStyle name="xl46 2" xfId="53"/>
    <cellStyle name="xl46 2 2" xfId="165"/>
    <cellStyle name="xl46 3" xfId="109"/>
    <cellStyle name="xl47" xfId="35"/>
    <cellStyle name="xl47 2" xfId="72"/>
    <cellStyle name="xl47 2 2" xfId="184"/>
    <cellStyle name="xl47 3" xfId="128"/>
    <cellStyle name="xl48" xfId="77"/>
    <cellStyle name="xl48 2" xfId="189"/>
    <cellStyle name="xl48 3" xfId="133"/>
    <cellStyle name="xl49" xfId="80"/>
    <cellStyle name="xl49 2" xfId="192"/>
    <cellStyle name="xl49 3" xfId="136"/>
    <cellStyle name="xl50" xfId="41"/>
    <cellStyle name="xl50 2" xfId="153"/>
    <cellStyle name="xl50 3" xfId="97"/>
    <cellStyle name="xl51" xfId="44"/>
    <cellStyle name="xl51 2" xfId="156"/>
    <cellStyle name="xl51 3" xfId="100"/>
    <cellStyle name="xl52" xfId="36"/>
    <cellStyle name="xl52 2" xfId="45"/>
    <cellStyle name="xl52 2 2" xfId="157"/>
    <cellStyle name="xl52 3" xfId="101"/>
    <cellStyle name="xl53" xfId="47"/>
    <cellStyle name="xl53 2" xfId="159"/>
    <cellStyle name="xl53 3" xfId="103"/>
    <cellStyle name="xl54" xfId="50"/>
    <cellStyle name="xl54 2" xfId="162"/>
    <cellStyle name="xl54 3" xfId="106"/>
    <cellStyle name="xl55" xfId="52"/>
    <cellStyle name="xl55 2" xfId="164"/>
    <cellStyle name="xl55 3" xfId="108"/>
    <cellStyle name="xl56" xfId="54"/>
    <cellStyle name="xl56 2" xfId="166"/>
    <cellStyle name="xl56 3" xfId="110"/>
    <cellStyle name="xl57" xfId="57"/>
    <cellStyle name="xl57 2" xfId="169"/>
    <cellStyle name="xl57 3" xfId="113"/>
    <cellStyle name="xl58" xfId="91"/>
    <cellStyle name="xl58 2" xfId="203"/>
    <cellStyle name="xl58 3" xfId="147"/>
    <cellStyle name="xl59" xfId="59"/>
    <cellStyle name="xl59 2" xfId="171"/>
    <cellStyle name="xl59 3" xfId="115"/>
    <cellStyle name="xl60" xfId="60"/>
    <cellStyle name="xl60 2" xfId="172"/>
    <cellStyle name="xl60 3" xfId="116"/>
    <cellStyle name="xl61" xfId="61"/>
    <cellStyle name="xl61 2" xfId="173"/>
    <cellStyle name="xl61 3" xfId="117"/>
    <cellStyle name="xl62" xfId="62"/>
    <cellStyle name="xl62 2" xfId="174"/>
    <cellStyle name="xl62 3" xfId="118"/>
    <cellStyle name="xl63" xfId="63"/>
    <cellStyle name="xl63 2" xfId="175"/>
    <cellStyle name="xl63 3" xfId="119"/>
    <cellStyle name="xl64" xfId="64"/>
    <cellStyle name="xl64 2" xfId="176"/>
    <cellStyle name="xl64 3" xfId="120"/>
    <cellStyle name="xl65" xfId="73"/>
    <cellStyle name="xl65 2" xfId="185"/>
    <cellStyle name="xl65 3" xfId="129"/>
    <cellStyle name="xl66" xfId="92"/>
    <cellStyle name="xl66 2" xfId="204"/>
    <cellStyle name="xl66 3" xfId="148"/>
    <cellStyle name="xl67" xfId="67"/>
    <cellStyle name="xl67 2" xfId="179"/>
    <cellStyle name="xl67 3" xfId="123"/>
    <cellStyle name="xl68" xfId="81"/>
    <cellStyle name="xl68 2" xfId="193"/>
    <cellStyle name="xl68 3" xfId="137"/>
    <cellStyle name="xl69" xfId="83"/>
    <cellStyle name="xl69 2" xfId="195"/>
    <cellStyle name="xl69 3" xfId="139"/>
    <cellStyle name="xl70" xfId="82"/>
    <cellStyle name="xl70 2" xfId="194"/>
    <cellStyle name="xl70 3" xfId="138"/>
    <cellStyle name="xl71" xfId="84"/>
    <cellStyle name="xl71 2" xfId="196"/>
    <cellStyle name="xl71 3" xfId="140"/>
    <cellStyle name="xl72" xfId="93"/>
    <cellStyle name="xl72 2" xfId="205"/>
    <cellStyle name="xl72 3" xfId="149"/>
    <cellStyle name="xl73" xfId="94"/>
    <cellStyle name="xl73 2" xfId="206"/>
    <cellStyle name="xl73 3" xfId="150"/>
    <cellStyle name="Обычный" xfId="0" builtinId="0"/>
    <cellStyle name="Обычный 2" xfId="37"/>
    <cellStyle name="Обычный 2 2" xfId="3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tabSelected="1" topLeftCell="A41" zoomScale="115" zoomScaleNormal="115" workbookViewId="0">
      <selection activeCell="D37" sqref="D37"/>
    </sheetView>
  </sheetViews>
  <sheetFormatPr defaultRowHeight="12.75"/>
  <cols>
    <col min="1" max="1" width="55.7109375" style="12" customWidth="1"/>
    <col min="2" max="2" width="6.7109375" style="12" customWidth="1"/>
    <col min="3" max="3" width="27" style="12" customWidth="1"/>
    <col min="4" max="4" width="20.28515625" style="13" customWidth="1"/>
    <col min="5" max="5" width="17.28515625" style="13" customWidth="1"/>
    <col min="6" max="6" width="13.140625" style="12" customWidth="1"/>
    <col min="7" max="16384" width="9.140625" style="12"/>
  </cols>
  <sheetData>
    <row r="1" spans="1:6" ht="22.5" customHeight="1">
      <c r="A1" s="5"/>
      <c r="B1" s="1"/>
      <c r="C1" s="1"/>
      <c r="D1" s="56" t="s">
        <v>0</v>
      </c>
      <c r="E1" s="56"/>
      <c r="F1" s="56"/>
    </row>
    <row r="2" spans="1:6" ht="42" customHeight="1">
      <c r="A2" s="5"/>
      <c r="B2" s="1"/>
      <c r="C2" s="1"/>
      <c r="D2" s="57" t="s">
        <v>47</v>
      </c>
      <c r="E2" s="57"/>
      <c r="F2" s="57"/>
    </row>
    <row r="3" spans="1:6" ht="19.5" customHeight="1">
      <c r="A3" s="5"/>
      <c r="B3" s="1"/>
      <c r="C3" s="1"/>
      <c r="D3" s="57" t="s">
        <v>1</v>
      </c>
      <c r="E3" s="57"/>
      <c r="F3" s="59"/>
    </row>
    <row r="4" spans="1:6">
      <c r="A4" s="5"/>
      <c r="B4" s="1"/>
      <c r="C4" s="1"/>
      <c r="D4" s="14"/>
      <c r="E4" s="14"/>
      <c r="F4" s="2"/>
    </row>
    <row r="5" spans="1:6">
      <c r="A5" s="5"/>
      <c r="B5" s="1"/>
      <c r="C5" s="1"/>
      <c r="D5" s="14"/>
      <c r="E5" s="14"/>
      <c r="F5" s="2"/>
    </row>
    <row r="6" spans="1:6">
      <c r="A6" s="58" t="s">
        <v>46</v>
      </c>
      <c r="B6" s="58"/>
      <c r="C6" s="58"/>
      <c r="D6" s="58"/>
      <c r="E6" s="58"/>
      <c r="F6" s="58"/>
    </row>
    <row r="7" spans="1:6">
      <c r="A7" s="58" t="s">
        <v>2</v>
      </c>
      <c r="B7" s="58"/>
      <c r="C7" s="58"/>
      <c r="D7" s="58"/>
      <c r="E7" s="58"/>
      <c r="F7" s="58"/>
    </row>
    <row r="8" spans="1:6">
      <c r="A8" s="5"/>
      <c r="B8" s="1"/>
      <c r="C8" s="1"/>
      <c r="D8" s="14"/>
      <c r="E8" s="14"/>
      <c r="F8" s="2"/>
    </row>
    <row r="9" spans="1:6" ht="21.75" customHeight="1">
      <c r="A9" s="61" t="s">
        <v>3</v>
      </c>
      <c r="B9" s="60" t="s">
        <v>4</v>
      </c>
      <c r="C9" s="60"/>
      <c r="D9" s="60" t="s">
        <v>5</v>
      </c>
      <c r="E9" s="60" t="s">
        <v>6</v>
      </c>
      <c r="F9" s="60" t="s">
        <v>16</v>
      </c>
    </row>
    <row r="10" spans="1:6" ht="101.25" customHeight="1">
      <c r="A10" s="62"/>
      <c r="B10" s="3" t="s">
        <v>7</v>
      </c>
      <c r="C10" s="8" t="s">
        <v>15</v>
      </c>
      <c r="D10" s="60"/>
      <c r="E10" s="60"/>
      <c r="F10" s="60"/>
    </row>
    <row r="11" spans="1:6">
      <c r="A11" s="6">
        <v>1</v>
      </c>
      <c r="B11" s="4">
        <v>2</v>
      </c>
      <c r="C11" s="4">
        <v>3</v>
      </c>
      <c r="D11" s="11">
        <v>4</v>
      </c>
      <c r="E11" s="11">
        <v>5</v>
      </c>
      <c r="F11" s="11">
        <v>6</v>
      </c>
    </row>
    <row r="12" spans="1:6">
      <c r="A12" s="10" t="s">
        <v>8</v>
      </c>
      <c r="B12" s="15"/>
      <c r="C12" s="25"/>
      <c r="D12" s="42">
        <f>D13+D27+D42</f>
        <v>318816435.27999997</v>
      </c>
      <c r="E12" s="42">
        <f>E13+E27+E42</f>
        <v>328318810.68000001</v>
      </c>
      <c r="F12" s="27">
        <f>E12*100/D12</f>
        <v>102.98051616807477</v>
      </c>
    </row>
    <row r="13" spans="1:6" ht="28.5" customHeight="1">
      <c r="A13" s="17" t="s">
        <v>9</v>
      </c>
      <c r="B13" s="18">
        <v>182</v>
      </c>
      <c r="C13" s="26"/>
      <c r="D13" s="42">
        <f>SUM(D14:D26)</f>
        <v>71529161.75999999</v>
      </c>
      <c r="E13" s="42">
        <f>SUM(E14:E26)</f>
        <v>79928449.469999999</v>
      </c>
      <c r="F13" s="27">
        <f>E13*100/D13</f>
        <v>111.74246629393188</v>
      </c>
    </row>
    <row r="14" spans="1:6" ht="89.25">
      <c r="A14" s="28" t="s">
        <v>48</v>
      </c>
      <c r="B14" s="19">
        <v>182</v>
      </c>
      <c r="C14" s="29" t="s">
        <v>21</v>
      </c>
      <c r="D14" s="30">
        <v>42677878.369999997</v>
      </c>
      <c r="E14" s="30">
        <v>49124149.090000004</v>
      </c>
      <c r="F14" s="43">
        <f>E14*100/D14</f>
        <v>115.10447793143192</v>
      </c>
    </row>
    <row r="15" spans="1:6" ht="89.25">
      <c r="A15" s="28" t="s">
        <v>49</v>
      </c>
      <c r="B15" s="19">
        <v>182</v>
      </c>
      <c r="C15" s="29" t="s">
        <v>22</v>
      </c>
      <c r="D15" s="30">
        <v>291231.58</v>
      </c>
      <c r="E15" s="30">
        <v>273026.09000000003</v>
      </c>
      <c r="F15" s="43">
        <f t="shared" ref="F15:F26" si="0">E15*100/D15</f>
        <v>93.748792627502837</v>
      </c>
    </row>
    <row r="16" spans="1:6" ht="63.75">
      <c r="A16" s="28" t="s">
        <v>50</v>
      </c>
      <c r="B16" s="19">
        <v>182</v>
      </c>
      <c r="C16" s="29" t="s">
        <v>23</v>
      </c>
      <c r="D16" s="30">
        <v>698625.93</v>
      </c>
      <c r="E16" s="30">
        <v>706209.32</v>
      </c>
      <c r="F16" s="43">
        <f t="shared" si="0"/>
        <v>101.08547216390893</v>
      </c>
    </row>
    <row r="17" spans="1:7" ht="114.75">
      <c r="A17" s="28" t="s">
        <v>51</v>
      </c>
      <c r="B17" s="19">
        <v>182</v>
      </c>
      <c r="C17" s="29" t="s">
        <v>24</v>
      </c>
      <c r="D17" s="30">
        <v>224656.11</v>
      </c>
      <c r="E17" s="30">
        <v>1011376.44</v>
      </c>
      <c r="F17" s="43">
        <f t="shared" si="0"/>
        <v>450.18870842195213</v>
      </c>
    </row>
    <row r="18" spans="1:7" ht="51">
      <c r="A18" s="28" t="s">
        <v>52</v>
      </c>
      <c r="B18" s="19">
        <v>182</v>
      </c>
      <c r="C18" s="29" t="s">
        <v>53</v>
      </c>
      <c r="D18" s="30">
        <v>2072703.8</v>
      </c>
      <c r="E18" s="30">
        <v>2077383.8</v>
      </c>
      <c r="F18" s="43">
        <f t="shared" si="0"/>
        <v>100.22579203067993</v>
      </c>
    </row>
    <row r="19" spans="1:7" ht="51">
      <c r="A19" s="28" t="s">
        <v>54</v>
      </c>
      <c r="B19" s="19">
        <v>182</v>
      </c>
      <c r="C19" s="29" t="s">
        <v>55</v>
      </c>
      <c r="D19" s="30">
        <v>337565.97</v>
      </c>
      <c r="E19" s="30">
        <v>337565.97</v>
      </c>
      <c r="F19" s="43">
        <f t="shared" si="0"/>
        <v>100.00000000000001</v>
      </c>
    </row>
    <row r="20" spans="1:7" ht="89.25">
      <c r="A20" s="28" t="s">
        <v>56</v>
      </c>
      <c r="B20" s="19">
        <v>182</v>
      </c>
      <c r="C20" s="29" t="s">
        <v>17</v>
      </c>
      <c r="D20" s="30">
        <v>1815250</v>
      </c>
      <c r="E20" s="30">
        <v>2123875.12</v>
      </c>
      <c r="F20" s="43">
        <f t="shared" si="0"/>
        <v>117.00179699765873</v>
      </c>
    </row>
    <row r="21" spans="1:7" ht="102">
      <c r="A21" s="28" t="s">
        <v>57</v>
      </c>
      <c r="B21" s="19">
        <v>182</v>
      </c>
      <c r="C21" s="29" t="s">
        <v>18</v>
      </c>
      <c r="D21" s="30">
        <v>12650</v>
      </c>
      <c r="E21" s="30">
        <v>12271.48</v>
      </c>
      <c r="F21" s="43">
        <f t="shared" si="0"/>
        <v>97.007747035573118</v>
      </c>
    </row>
    <row r="22" spans="1:7" ht="89.25">
      <c r="A22" s="28" t="s">
        <v>58</v>
      </c>
      <c r="B22" s="19">
        <v>182</v>
      </c>
      <c r="C22" s="29" t="s">
        <v>19</v>
      </c>
      <c r="D22" s="30">
        <v>2244000</v>
      </c>
      <c r="E22" s="30">
        <v>2206006.66</v>
      </c>
      <c r="F22" s="43">
        <f t="shared" si="0"/>
        <v>98.306892156862745</v>
      </c>
    </row>
    <row r="23" spans="1:7" ht="89.25">
      <c r="A23" s="28" t="s">
        <v>59</v>
      </c>
      <c r="B23" s="19" t="s">
        <v>10</v>
      </c>
      <c r="C23" s="29" t="s">
        <v>20</v>
      </c>
      <c r="D23" s="30">
        <v>-239400</v>
      </c>
      <c r="E23" s="30">
        <v>-231180.97</v>
      </c>
      <c r="F23" s="43">
        <f t="shared" si="0"/>
        <v>96.566821219715962</v>
      </c>
    </row>
    <row r="24" spans="1:7" ht="38.25">
      <c r="A24" s="28" t="s">
        <v>60</v>
      </c>
      <c r="B24" s="19" t="s">
        <v>10</v>
      </c>
      <c r="C24" s="29" t="s">
        <v>25</v>
      </c>
      <c r="D24" s="30">
        <v>4701000</v>
      </c>
      <c r="E24" s="30">
        <v>4974770.99</v>
      </c>
      <c r="F24" s="43">
        <f t="shared" si="0"/>
        <v>105.82367560093597</v>
      </c>
    </row>
    <row r="25" spans="1:7" ht="22.5" customHeight="1">
      <c r="A25" s="28" t="s">
        <v>61</v>
      </c>
      <c r="B25" s="19">
        <v>182</v>
      </c>
      <c r="C25" s="29" t="s">
        <v>26</v>
      </c>
      <c r="D25" s="30">
        <v>12352900</v>
      </c>
      <c r="E25" s="30">
        <v>9750820.9900000002</v>
      </c>
      <c r="F25" s="43">
        <f t="shared" si="0"/>
        <v>78.935480656364092</v>
      </c>
    </row>
    <row r="26" spans="1:7" ht="22.5" customHeight="1">
      <c r="A26" s="36" t="s">
        <v>62</v>
      </c>
      <c r="B26" s="19">
        <v>182</v>
      </c>
      <c r="C26" s="29" t="s">
        <v>27</v>
      </c>
      <c r="D26" s="30">
        <v>4340100</v>
      </c>
      <c r="E26" s="30">
        <v>7562174.4900000002</v>
      </c>
      <c r="F26" s="43">
        <f t="shared" si="0"/>
        <v>174.23963710513581</v>
      </c>
    </row>
    <row r="27" spans="1:7" ht="25.5">
      <c r="A27" s="37" t="s">
        <v>11</v>
      </c>
      <c r="B27" s="7">
        <v>892</v>
      </c>
      <c r="C27" s="26"/>
      <c r="D27" s="42">
        <f>SUM(D28:D41)</f>
        <v>235601583.66999999</v>
      </c>
      <c r="E27" s="42">
        <f>SUM(E28:E41)</f>
        <v>235398073.72999999</v>
      </c>
      <c r="F27" s="27">
        <f>E27*100/D27</f>
        <v>99.913621149387083</v>
      </c>
    </row>
    <row r="28" spans="1:7" ht="25.5">
      <c r="A28" s="38" t="s">
        <v>72</v>
      </c>
      <c r="B28" s="19" t="s">
        <v>12</v>
      </c>
      <c r="C28" s="26" t="s">
        <v>28</v>
      </c>
      <c r="D28" s="44">
        <v>6840417</v>
      </c>
      <c r="E28" s="44">
        <v>6840417</v>
      </c>
      <c r="F28" s="43">
        <f t="shared" ref="F28:F41" si="1">E28*100/D28</f>
        <v>100</v>
      </c>
    </row>
    <row r="29" spans="1:7" ht="51">
      <c r="A29" s="38" t="s">
        <v>74</v>
      </c>
      <c r="B29" s="19" t="s">
        <v>12</v>
      </c>
      <c r="C29" s="26" t="s">
        <v>63</v>
      </c>
      <c r="D29" s="45">
        <v>27661203.030000001</v>
      </c>
      <c r="E29" s="45">
        <v>27661203.030000001</v>
      </c>
      <c r="F29" s="43">
        <f t="shared" si="1"/>
        <v>100</v>
      </c>
    </row>
    <row r="30" spans="1:7" ht="25.5">
      <c r="A30" s="38" t="s">
        <v>73</v>
      </c>
      <c r="B30" s="20" t="s">
        <v>12</v>
      </c>
      <c r="C30" s="26" t="s">
        <v>29</v>
      </c>
      <c r="D30" s="45">
        <v>6296000</v>
      </c>
      <c r="E30" s="45">
        <v>6296000</v>
      </c>
      <c r="F30" s="43">
        <f t="shared" si="1"/>
        <v>100</v>
      </c>
    </row>
    <row r="31" spans="1:7" ht="76.5">
      <c r="A31" s="38" t="s">
        <v>75</v>
      </c>
      <c r="B31" s="21" t="s">
        <v>12</v>
      </c>
      <c r="C31" s="26" t="s">
        <v>30</v>
      </c>
      <c r="D31" s="45">
        <v>190387400</v>
      </c>
      <c r="E31" s="45">
        <v>190183890.06</v>
      </c>
      <c r="F31" s="43">
        <f t="shared" si="1"/>
        <v>99.893107453539471</v>
      </c>
      <c r="G31" s="41"/>
    </row>
    <row r="32" spans="1:7" ht="63.75">
      <c r="A32" s="38" t="s">
        <v>76</v>
      </c>
      <c r="B32" s="21" t="s">
        <v>12</v>
      </c>
      <c r="C32" s="26" t="s">
        <v>64</v>
      </c>
      <c r="D32" s="45">
        <v>470672</v>
      </c>
      <c r="E32" s="45">
        <v>470672</v>
      </c>
      <c r="F32" s="43">
        <f t="shared" si="1"/>
        <v>100</v>
      </c>
    </row>
    <row r="33" spans="1:6" ht="63.75">
      <c r="A33" s="38" t="s">
        <v>77</v>
      </c>
      <c r="B33" s="21" t="s">
        <v>12</v>
      </c>
      <c r="C33" s="26" t="s">
        <v>65</v>
      </c>
      <c r="D33" s="45">
        <v>200000</v>
      </c>
      <c r="E33" s="45">
        <v>200000</v>
      </c>
      <c r="F33" s="43">
        <f t="shared" si="1"/>
        <v>100</v>
      </c>
    </row>
    <row r="34" spans="1:6" ht="38.25">
      <c r="A34" s="38" t="s">
        <v>78</v>
      </c>
      <c r="B34" s="21" t="s">
        <v>12</v>
      </c>
      <c r="C34" s="26" t="s">
        <v>31</v>
      </c>
      <c r="D34" s="45">
        <v>1500000</v>
      </c>
      <c r="E34" s="45">
        <v>1500000</v>
      </c>
      <c r="F34" s="43">
        <f t="shared" si="1"/>
        <v>100</v>
      </c>
    </row>
    <row r="35" spans="1:6" ht="38.25">
      <c r="A35" s="38" t="s">
        <v>79</v>
      </c>
      <c r="B35" s="21" t="s">
        <v>12</v>
      </c>
      <c r="C35" s="26" t="s">
        <v>66</v>
      </c>
      <c r="D35" s="45">
        <v>1000000</v>
      </c>
      <c r="E35" s="45">
        <v>1000000</v>
      </c>
      <c r="F35" s="43">
        <f t="shared" si="1"/>
        <v>100</v>
      </c>
    </row>
    <row r="36" spans="1:6" ht="38.25">
      <c r="A36" s="38" t="s">
        <v>41</v>
      </c>
      <c r="B36" s="21" t="s">
        <v>12</v>
      </c>
      <c r="C36" s="26" t="s">
        <v>67</v>
      </c>
      <c r="D36" s="45">
        <v>876000</v>
      </c>
      <c r="E36" s="45">
        <v>876000</v>
      </c>
      <c r="F36" s="43">
        <f t="shared" si="1"/>
        <v>100</v>
      </c>
    </row>
    <row r="37" spans="1:6" ht="38.25">
      <c r="A37" s="38" t="s">
        <v>80</v>
      </c>
      <c r="B37" s="21" t="s">
        <v>12</v>
      </c>
      <c r="C37" s="26" t="s">
        <v>68</v>
      </c>
      <c r="D37" s="45">
        <v>816200</v>
      </c>
      <c r="E37" s="45">
        <v>816200</v>
      </c>
      <c r="F37" s="43">
        <f t="shared" si="1"/>
        <v>100</v>
      </c>
    </row>
    <row r="38" spans="1:6" ht="38.25">
      <c r="A38" s="38" t="s">
        <v>81</v>
      </c>
      <c r="B38" s="21" t="s">
        <v>12</v>
      </c>
      <c r="C38" s="26" t="s">
        <v>69</v>
      </c>
      <c r="D38" s="45">
        <v>375000</v>
      </c>
      <c r="E38" s="45">
        <v>375000</v>
      </c>
      <c r="F38" s="43">
        <f t="shared" si="1"/>
        <v>100</v>
      </c>
    </row>
    <row r="39" spans="1:6" ht="25.5">
      <c r="A39" s="39" t="s">
        <v>82</v>
      </c>
      <c r="B39" s="21" t="s">
        <v>12</v>
      </c>
      <c r="C39" s="46" t="s">
        <v>70</v>
      </c>
      <c r="D39" s="47">
        <v>449000</v>
      </c>
      <c r="E39" s="45">
        <v>449000</v>
      </c>
      <c r="F39" s="43">
        <f t="shared" si="1"/>
        <v>100</v>
      </c>
    </row>
    <row r="40" spans="1:6" ht="51">
      <c r="A40" s="40" t="s">
        <v>83</v>
      </c>
      <c r="B40" s="21" t="s">
        <v>12</v>
      </c>
      <c r="C40" s="26" t="s">
        <v>71</v>
      </c>
      <c r="D40" s="48">
        <v>300000</v>
      </c>
      <c r="E40" s="49">
        <v>300000</v>
      </c>
      <c r="F40" s="43">
        <f t="shared" si="1"/>
        <v>100</v>
      </c>
    </row>
    <row r="41" spans="1:6" ht="38.25">
      <c r="A41" s="34" t="s">
        <v>44</v>
      </c>
      <c r="B41" s="33" t="s">
        <v>12</v>
      </c>
      <c r="C41" s="26" t="s">
        <v>45</v>
      </c>
      <c r="D41" s="50">
        <v>-1570308.36</v>
      </c>
      <c r="E41" s="50">
        <v>-1570308.36</v>
      </c>
      <c r="F41" s="43">
        <f t="shared" si="1"/>
        <v>100</v>
      </c>
    </row>
    <row r="42" spans="1:6">
      <c r="A42" s="10" t="s">
        <v>13</v>
      </c>
      <c r="B42" s="35">
        <v>900</v>
      </c>
      <c r="C42" s="26"/>
      <c r="D42" s="42">
        <f>SUM(D43:D51)</f>
        <v>11685689.850000001</v>
      </c>
      <c r="E42" s="42">
        <f>SUM(E43:E51)</f>
        <v>12992287.479999999</v>
      </c>
      <c r="F42" s="27">
        <f>E42*100/D42</f>
        <v>111.18117669364634</v>
      </c>
    </row>
    <row r="43" spans="1:6" ht="51" customHeight="1">
      <c r="A43" s="23" t="s">
        <v>85</v>
      </c>
      <c r="B43" s="24" t="s">
        <v>14</v>
      </c>
      <c r="C43" s="26" t="s">
        <v>32</v>
      </c>
      <c r="D43" s="51">
        <v>853375</v>
      </c>
      <c r="E43" s="52">
        <v>853375</v>
      </c>
      <c r="F43" s="43">
        <f t="shared" ref="F43:F51" si="2">E43*100/D43</f>
        <v>100</v>
      </c>
    </row>
    <row r="44" spans="1:6" ht="63.75">
      <c r="A44" s="31" t="s">
        <v>86</v>
      </c>
      <c r="B44" s="32">
        <v>900</v>
      </c>
      <c r="C44" s="53" t="s">
        <v>33</v>
      </c>
      <c r="D44" s="30">
        <v>4624191.4400000004</v>
      </c>
      <c r="E44" s="30">
        <v>4717619.3099999996</v>
      </c>
      <c r="F44" s="43">
        <f t="shared" si="2"/>
        <v>102.02041527069647</v>
      </c>
    </row>
    <row r="45" spans="1:6" ht="63.75">
      <c r="A45" s="9" t="s">
        <v>88</v>
      </c>
      <c r="B45" s="19" t="s">
        <v>14</v>
      </c>
      <c r="C45" s="26" t="s">
        <v>34</v>
      </c>
      <c r="D45" s="30">
        <v>1246048.52</v>
      </c>
      <c r="E45" s="30">
        <v>1370616.72</v>
      </c>
      <c r="F45" s="43">
        <f t="shared" si="2"/>
        <v>109.99705854150848</v>
      </c>
    </row>
    <row r="46" spans="1:6" ht="38.25">
      <c r="A46" s="9" t="s">
        <v>87</v>
      </c>
      <c r="B46" s="19">
        <v>900</v>
      </c>
      <c r="C46" s="26" t="s">
        <v>35</v>
      </c>
      <c r="D46" s="30">
        <v>3482958.91</v>
      </c>
      <c r="E46" s="30">
        <v>3834658.92</v>
      </c>
      <c r="F46" s="43">
        <f t="shared" si="2"/>
        <v>110.09773640998824</v>
      </c>
    </row>
    <row r="47" spans="1:6" ht="63.75">
      <c r="A47" s="9" t="s">
        <v>89</v>
      </c>
      <c r="B47" s="19" t="s">
        <v>14</v>
      </c>
      <c r="C47" s="26" t="s">
        <v>36</v>
      </c>
      <c r="D47" s="30">
        <v>0</v>
      </c>
      <c r="E47" s="30">
        <v>733161.2</v>
      </c>
      <c r="F47" s="43"/>
    </row>
    <row r="48" spans="1:6" ht="56.25" customHeight="1">
      <c r="A48" s="9" t="s">
        <v>84</v>
      </c>
      <c r="B48" s="19" t="s">
        <v>14</v>
      </c>
      <c r="C48" s="26" t="s">
        <v>37</v>
      </c>
      <c r="D48" s="30">
        <v>0</v>
      </c>
      <c r="E48" s="30">
        <v>3925.34</v>
      </c>
      <c r="F48" s="43"/>
    </row>
    <row r="49" spans="1:6" ht="25.5">
      <c r="A49" s="22" t="s">
        <v>38</v>
      </c>
      <c r="B49" s="20" t="s">
        <v>14</v>
      </c>
      <c r="C49" s="46" t="s">
        <v>39</v>
      </c>
      <c r="D49" s="54">
        <v>0</v>
      </c>
      <c r="E49" s="54">
        <v>-2133.9899999999998</v>
      </c>
      <c r="F49" s="43"/>
    </row>
    <row r="50" spans="1:6">
      <c r="A50" s="23" t="s">
        <v>40</v>
      </c>
      <c r="B50" s="24" t="s">
        <v>14</v>
      </c>
      <c r="C50" s="55">
        <v>1.17050501300001E+16</v>
      </c>
      <c r="D50" s="30">
        <v>995115.98</v>
      </c>
      <c r="E50" s="30">
        <v>997064.98</v>
      </c>
      <c r="F50" s="43">
        <f t="shared" si="2"/>
        <v>100.19585656739228</v>
      </c>
    </row>
    <row r="51" spans="1:6">
      <c r="A51" s="16" t="s">
        <v>42</v>
      </c>
      <c r="B51" s="25">
        <v>900</v>
      </c>
      <c r="C51" s="26" t="s">
        <v>43</v>
      </c>
      <c r="D51" s="30">
        <v>484000</v>
      </c>
      <c r="E51" s="30">
        <v>484000</v>
      </c>
      <c r="F51" s="43">
        <f t="shared" si="2"/>
        <v>100</v>
      </c>
    </row>
  </sheetData>
  <mergeCells count="10">
    <mergeCell ref="D9:D10"/>
    <mergeCell ref="E9:E10"/>
    <mergeCell ref="F9:F10"/>
    <mergeCell ref="A9:A10"/>
    <mergeCell ref="B9:C9"/>
    <mergeCell ref="D1:F1"/>
    <mergeCell ref="D2:F2"/>
    <mergeCell ref="A6:F6"/>
    <mergeCell ref="A7:F7"/>
    <mergeCell ref="D3:F3"/>
  </mergeCells>
  <pageMargins left="0.7" right="0.7" top="0.75" bottom="0.75" header="0.3" footer="0.3"/>
  <pageSetup paperSize="9" scale="6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</dc:creator>
  <cp:lastModifiedBy>pin</cp:lastModifiedBy>
  <cp:lastPrinted>2023-02-02T09:28:21Z</cp:lastPrinted>
  <dcterms:created xsi:type="dcterms:W3CDTF">2023-02-02T08:37:21Z</dcterms:created>
  <dcterms:modified xsi:type="dcterms:W3CDTF">2025-03-28T09:53:05Z</dcterms:modified>
</cp:coreProperties>
</file>